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on\Annual Reports\Regulatory\Water Annual Report Master File\"/>
    </mc:Choice>
  </mc:AlternateContent>
  <xr:revisionPtr revIDLastSave="0" documentId="13_ncr:1_{E9EAEE0E-A868-4BAB-A77A-81AC06DC7EE1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Master" sheetId="9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9" l="1"/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D5" i="9"/>
  <c r="D6" i="9"/>
  <c r="D7" i="9"/>
  <c r="C7" i="9" s="1"/>
  <c r="D8" i="9"/>
  <c r="C8" i="9" s="1"/>
  <c r="D9" i="9"/>
  <c r="C9" i="9" s="1"/>
  <c r="D10" i="9"/>
  <c r="C10" i="9" s="1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C5" i="9"/>
  <c r="C6" i="9"/>
  <c r="C11" i="9"/>
  <c r="B11" i="9" s="1"/>
  <c r="C12" i="9"/>
  <c r="B12" i="9" s="1"/>
  <c r="C13" i="9"/>
  <c r="C14" i="9"/>
  <c r="C15" i="9"/>
  <c r="C16" i="9"/>
  <c r="C17" i="9"/>
  <c r="C18" i="9"/>
  <c r="C19" i="9"/>
  <c r="C20" i="9"/>
  <c r="C21" i="9"/>
  <c r="C22" i="9"/>
  <c r="C23" i="9"/>
  <c r="C24" i="9"/>
  <c r="B24" i="9" s="1"/>
  <c r="C26" i="9"/>
  <c r="B26" i="9" s="1"/>
  <c r="C27" i="9"/>
  <c r="B27" i="9" s="1"/>
  <c r="C28" i="9"/>
  <c r="B28" i="9" s="1"/>
  <c r="B5" i="9"/>
  <c r="B6" i="9"/>
  <c r="B17" i="9"/>
  <c r="B18" i="9"/>
  <c r="C25" i="9" l="1"/>
  <c r="B25" i="9" s="1"/>
  <c r="B10" i="9"/>
  <c r="B7" i="9"/>
  <c r="B16" i="9"/>
  <c r="B13" i="9"/>
  <c r="B9" i="9"/>
  <c r="B15" i="9"/>
  <c r="B8" i="9"/>
  <c r="B14" i="9"/>
  <c r="E31" i="9"/>
  <c r="M31" i="9" l="1"/>
  <c r="L31" i="9"/>
  <c r="I19" i="9" l="1"/>
  <c r="H19" i="9" s="1"/>
  <c r="B19" i="9" s="1"/>
  <c r="I20" i="9"/>
  <c r="H20" i="9" s="1"/>
  <c r="B20" i="9" s="1"/>
  <c r="I21" i="9"/>
  <c r="H21" i="9" s="1"/>
  <c r="B21" i="9" s="1"/>
  <c r="I22" i="9"/>
  <c r="H22" i="9" s="1"/>
  <c r="B22" i="9" s="1"/>
  <c r="I23" i="9"/>
  <c r="H23" i="9" s="1"/>
  <c r="B23" i="9" s="1"/>
  <c r="B35" i="9" l="1"/>
  <c r="B36" i="9"/>
  <c r="B37" i="9"/>
  <c r="B38" i="9"/>
  <c r="B40" i="9"/>
  <c r="B41" i="9"/>
  <c r="B42" i="9"/>
  <c r="B43" i="9"/>
  <c r="B44" i="9"/>
  <c r="B45" i="9"/>
  <c r="B46" i="9"/>
  <c r="E47" i="9"/>
  <c r="D47" i="9"/>
  <c r="C47" i="9"/>
  <c r="B47" i="9" l="1"/>
  <c r="I43" i="9" s="1"/>
  <c r="I36" i="9"/>
  <c r="I34" i="9"/>
  <c r="I35" i="9"/>
  <c r="J37" i="9"/>
  <c r="K37" i="9"/>
  <c r="L37" i="9"/>
  <c r="I37" i="9" l="1"/>
  <c r="I44" i="9" s="1"/>
  <c r="D4" i="9"/>
  <c r="C4" i="9" s="1"/>
  <c r="K31" i="9" l="1"/>
  <c r="J31" i="9"/>
  <c r="G31" i="9"/>
  <c r="F31" i="9"/>
  <c r="D30" i="9"/>
  <c r="C30" i="9" s="1"/>
  <c r="D29" i="9"/>
  <c r="C29" i="9" s="1"/>
  <c r="B29" i="9" s="1"/>
  <c r="I4" i="9"/>
  <c r="H4" i="9" l="1"/>
  <c r="B4" i="9" s="1"/>
  <c r="D31" i="9"/>
  <c r="B30" i="9"/>
  <c r="I31" i="9"/>
  <c r="H31" i="9" l="1"/>
  <c r="I42" i="9"/>
  <c r="I45" i="9" s="1"/>
  <c r="C31" i="9"/>
</calcChain>
</file>

<file path=xl/sharedStrings.xml><?xml version="1.0" encoding="utf-8"?>
<sst xmlns="http://schemas.openxmlformats.org/spreadsheetml/2006/main" count="81" uniqueCount="69">
  <si>
    <t>Average</t>
  </si>
  <si>
    <t>2 Years Prior</t>
  </si>
  <si>
    <t>Last Year</t>
  </si>
  <si>
    <t>1 Year Prior</t>
  </si>
  <si>
    <t>Total</t>
  </si>
  <si>
    <t>1 year prior</t>
  </si>
  <si>
    <t>2 year prior</t>
  </si>
  <si>
    <t>Three Year Average</t>
  </si>
  <si>
    <t>Prior Year</t>
  </si>
  <si>
    <t>Normal Expenses</t>
  </si>
  <si>
    <t>Related Party Expenses</t>
  </si>
  <si>
    <t>Small Water Operating Methodology</t>
  </si>
  <si>
    <t>Account</t>
  </si>
  <si>
    <t>USAGE</t>
  </si>
  <si>
    <t>Sub-Total (Divided by Commission determined Rate of Return)</t>
  </si>
  <si>
    <t>Sub-Total (Limited to dollar-for-dollar recovery)</t>
  </si>
  <si>
    <t>REVENUE</t>
  </si>
  <si>
    <t>Metered</t>
  </si>
  <si>
    <t>Residential</t>
  </si>
  <si>
    <t>Commerical</t>
  </si>
  <si>
    <t>Industrial</t>
  </si>
  <si>
    <t>Other</t>
  </si>
  <si>
    <t>Unmetered</t>
  </si>
  <si>
    <t>Commercial</t>
  </si>
  <si>
    <t>Fire Protection</t>
  </si>
  <si>
    <t>Bulk Sales</t>
  </si>
  <si>
    <t>Sale of Materials</t>
  </si>
  <si>
    <t>TOTAL REVENUE</t>
  </si>
  <si>
    <t>Usage</t>
  </si>
  <si>
    <t>Number of Customers</t>
  </si>
  <si>
    <t>Water Usage per Year</t>
  </si>
  <si>
    <t>Water Allotment</t>
  </si>
  <si>
    <t>SUMMARY</t>
  </si>
  <si>
    <t>OPERATING RATIO</t>
  </si>
  <si>
    <t>Market-Rate (Y/N)?</t>
  </si>
  <si>
    <t>TOTAL REVENUE REQUIREMENT</t>
  </si>
  <si>
    <t>Salaries and Wages - Employee (601)</t>
  </si>
  <si>
    <t>Employee Pensions and Benefits (604)</t>
  </si>
  <si>
    <t>Purchased Water (610)</t>
  </si>
  <si>
    <t>Purchased Power (615)</t>
  </si>
  <si>
    <t>Fuel for Power Production (616)</t>
  </si>
  <si>
    <t>Chemicals (618)</t>
  </si>
  <si>
    <t>Materials and Supplies (620)</t>
  </si>
  <si>
    <t>Building/Property Rent (641)</t>
  </si>
  <si>
    <t>Equipment Rental (642)</t>
  </si>
  <si>
    <t>Transportation Expense (650)</t>
  </si>
  <si>
    <t>Insurance (656-659)</t>
  </si>
  <si>
    <t>Water Resource Conservation Expense (668)</t>
  </si>
  <si>
    <t>Bad Debt Expense (670)</t>
  </si>
  <si>
    <t xml:space="preserve">Meter Reading Services </t>
  </si>
  <si>
    <t xml:space="preserve">Repairs and Maintenance </t>
  </si>
  <si>
    <t xml:space="preserve">Property Taxes </t>
  </si>
  <si>
    <t>Regulatory Expense - Other (667)</t>
  </si>
  <si>
    <t>EXCESS USAGE*</t>
  </si>
  <si>
    <t>Yes</t>
  </si>
  <si>
    <t>No</t>
  </si>
  <si>
    <t>Other Taxes &amp; Fees (Permits, Bank Fees)</t>
  </si>
  <si>
    <t>Contractual Services - Engineering (631)</t>
  </si>
  <si>
    <t>Contractual Services - Accounting (632)</t>
  </si>
  <si>
    <t>Contractual Services - Legal (633)</t>
  </si>
  <si>
    <t>Contractual Services - Water Testing (635)</t>
  </si>
  <si>
    <t>Utility Expense (Electricity, etc.)</t>
  </si>
  <si>
    <t>Revenue Requirement</t>
  </si>
  <si>
    <t>Total Revenue</t>
  </si>
  <si>
    <t>REVENUE REQUIREMENT - EXPENSES</t>
  </si>
  <si>
    <t>Miscellaneous Expense (675)</t>
  </si>
  <si>
    <t>Contractual Services - Other (636)</t>
  </si>
  <si>
    <t>Contractual Services - Management Fees (634)</t>
  </si>
  <si>
    <r>
      <t xml:space="preserve">Salaries and Wages - </t>
    </r>
    <r>
      <rPr>
        <sz val="8"/>
        <color theme="1"/>
        <rFont val="Arial"/>
        <family val="2"/>
      </rPr>
      <t>Officers, Directors and Majority Stockholders (603)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</si>
</sst>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0" fillId="0" borderId="12" xfId="0" applyBorder="1" applyProtection="1"/>
    <xf numFmtId="0" fontId="0" fillId="0" borderId="0" xfId="0" applyFill="1" applyBorder="1" applyProtection="1"/>
    <xf numFmtId="0" fontId="1" fillId="0" borderId="12" xfId="0" applyFont="1" applyBorder="1" applyProtection="1"/>
    <xf numFmtId="37" fontId="0" fillId="0" borderId="12" xfId="0" applyNumberFormat="1" applyBorder="1" applyProtection="1">
      <protection locked="0"/>
    </xf>
    <xf numFmtId="37" fontId="0" fillId="3" borderId="12" xfId="0" applyNumberFormat="1" applyFill="1" applyBorder="1" applyProtection="1"/>
    <xf numFmtId="37" fontId="0" fillId="4" borderId="13" xfId="0" applyNumberFormat="1" applyFill="1" applyBorder="1" applyProtection="1">
      <protection locked="0"/>
    </xf>
    <xf numFmtId="0" fontId="0" fillId="4" borderId="0" xfId="0" applyFill="1" applyProtection="1"/>
    <xf numFmtId="0" fontId="0" fillId="0" borderId="12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5" fontId="0" fillId="2" borderId="12" xfId="0" applyNumberFormat="1" applyFont="1" applyFill="1" applyBorder="1" applyProtection="1"/>
    <xf numFmtId="5" fontId="0" fillId="0" borderId="12" xfId="0" applyNumberFormat="1" applyFont="1" applyBorder="1" applyProtection="1">
      <protection locked="0"/>
    </xf>
    <xf numFmtId="5" fontId="0" fillId="0" borderId="12" xfId="0" applyNumberFormat="1" applyFont="1" applyBorder="1" applyAlignment="1" applyProtection="1">
      <alignment horizontal="right"/>
      <protection locked="0"/>
    </xf>
    <xf numFmtId="5" fontId="0" fillId="2" borderId="14" xfId="0" applyNumberFormat="1" applyFont="1" applyFill="1" applyBorder="1" applyProtection="1"/>
    <xf numFmtId="5" fontId="0" fillId="0" borderId="12" xfId="0" applyNumberFormat="1" applyFont="1" applyFill="1" applyBorder="1" applyProtection="1">
      <protection locked="0"/>
    </xf>
    <xf numFmtId="5" fontId="0" fillId="0" borderId="12" xfId="0" applyNumberFormat="1" applyFont="1" applyFill="1" applyBorder="1" applyAlignment="1" applyProtection="1">
      <alignment horizontal="right"/>
      <protection locked="0"/>
    </xf>
    <xf numFmtId="0" fontId="0" fillId="4" borderId="0" xfId="0" applyFill="1" applyBorder="1" applyAlignment="1" applyProtection="1">
      <alignment horizontal="left" indent="1"/>
    </xf>
    <xf numFmtId="0" fontId="0" fillId="4" borderId="8" xfId="0" applyFill="1" applyBorder="1" applyProtection="1"/>
    <xf numFmtId="0" fontId="0" fillId="4" borderId="9" xfId="0" applyFill="1" applyBorder="1" applyProtection="1"/>
    <xf numFmtId="0" fontId="0" fillId="4" borderId="0" xfId="0" applyFont="1" applyFill="1" applyBorder="1" applyAlignment="1" applyProtection="1">
      <alignment horizontal="left" indent="1"/>
    </xf>
    <xf numFmtId="0" fontId="0" fillId="4" borderId="0" xfId="0" applyFont="1" applyFill="1" applyBorder="1" applyAlignment="1" applyProtection="1">
      <alignment horizontal="left" indent="1"/>
      <protection locked="0"/>
    </xf>
    <xf numFmtId="5" fontId="0" fillId="2" borderId="13" xfId="0" applyNumberFormat="1" applyFont="1" applyFill="1" applyBorder="1" applyAlignment="1" applyProtection="1"/>
    <xf numFmtId="0" fontId="1" fillId="4" borderId="6" xfId="0" applyFont="1" applyFill="1" applyBorder="1" applyAlignment="1" applyProtection="1">
      <alignment horizontal="left" vertical="center"/>
    </xf>
    <xf numFmtId="5" fontId="0" fillId="4" borderId="6" xfId="0" applyNumberFormat="1" applyFont="1" applyFill="1" applyBorder="1" applyAlignment="1" applyProtection="1"/>
    <xf numFmtId="5" fontId="0" fillId="2" borderId="12" xfId="0" applyNumberFormat="1" applyFont="1" applyFill="1" applyBorder="1" applyAlignment="1" applyProtection="1">
      <alignment horizontal="right"/>
    </xf>
    <xf numFmtId="0" fontId="0" fillId="0" borderId="1" xfId="0" applyFont="1" applyBorder="1" applyAlignment="1" applyProtection="1">
      <alignment horizontal="left"/>
    </xf>
    <xf numFmtId="5" fontId="0" fillId="4" borderId="0" xfId="0" applyNumberFormat="1" applyFont="1" applyFill="1" applyBorder="1" applyAlignment="1" applyProtection="1"/>
    <xf numFmtId="5" fontId="0" fillId="4" borderId="11" xfId="0" applyNumberFormat="1" applyFont="1" applyFill="1" applyBorder="1" applyAlignment="1" applyProtection="1"/>
    <xf numFmtId="0" fontId="0" fillId="4" borderId="0" xfId="0" applyFill="1" applyBorder="1" applyAlignment="1" applyProtection="1">
      <alignment horizontal="left"/>
    </xf>
    <xf numFmtId="44" fontId="0" fillId="3" borderId="12" xfId="1" applyFont="1" applyFill="1" applyBorder="1" applyProtection="1"/>
    <xf numFmtId="44" fontId="0" fillId="0" borderId="13" xfId="1" applyFont="1" applyBorder="1" applyProtection="1">
      <protection locked="0"/>
    </xf>
    <xf numFmtId="44" fontId="0" fillId="4" borderId="13" xfId="1" applyFont="1" applyFill="1" applyBorder="1" applyProtection="1">
      <protection locked="0"/>
    </xf>
    <xf numFmtId="44" fontId="0" fillId="4" borderId="0" xfId="0" applyNumberFormat="1" applyFont="1" applyFill="1" applyBorder="1" applyAlignment="1" applyProtection="1"/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0" fillId="4" borderId="10" xfId="0" applyFill="1" applyBorder="1" applyAlignment="1" applyProtection="1"/>
    <xf numFmtId="0" fontId="0" fillId="4" borderId="11" xfId="0" applyFill="1" applyBorder="1" applyAlignment="1" applyProtection="1"/>
    <xf numFmtId="0" fontId="0" fillId="4" borderId="7" xfId="0" applyFill="1" applyBorder="1" applyAlignment="1" applyProtection="1"/>
    <xf numFmtId="0" fontId="0" fillId="4" borderId="9" xfId="0" applyFill="1" applyBorder="1" applyAlignment="1" applyProtection="1"/>
    <xf numFmtId="0" fontId="0" fillId="4" borderId="4" xfId="0" applyFill="1" applyBorder="1" applyAlignment="1" applyProtection="1">
      <alignment horizontal="left" indent="1"/>
    </xf>
    <xf numFmtId="0" fontId="0" fillId="4" borderId="10" xfId="0" applyFill="1" applyBorder="1" applyAlignment="1" applyProtection="1">
      <alignment horizontal="left" indent="1"/>
    </xf>
    <xf numFmtId="0" fontId="1" fillId="4" borderId="1" xfId="0" applyFont="1" applyFill="1" applyBorder="1" applyAlignment="1" applyProtection="1">
      <alignment horizontal="left"/>
    </xf>
    <xf numFmtId="0" fontId="1" fillId="4" borderId="3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</xf>
    <xf numFmtId="5" fontId="0" fillId="2" borderId="12" xfId="0" applyNumberFormat="1" applyFont="1" applyFill="1" applyBorder="1" applyAlignment="1" applyProtection="1"/>
    <xf numFmtId="0" fontId="1" fillId="0" borderId="12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5" fillId="0" borderId="0" xfId="0" applyFont="1" applyProtection="1"/>
    <xf numFmtId="5" fontId="0" fillId="2" borderId="3" xfId="0" applyNumberFormat="1" applyFont="1" applyFill="1" applyBorder="1" applyProtection="1"/>
    <xf numFmtId="0" fontId="0" fillId="4" borderId="15" xfId="0" applyFont="1" applyFill="1" applyBorder="1" applyAlignment="1" applyProtection="1">
      <alignment horizontal="left" wrapText="1" indent="1"/>
    </xf>
    <xf numFmtId="0" fontId="0" fillId="4" borderId="15" xfId="0" applyFont="1" applyFill="1" applyBorder="1" applyAlignment="1" applyProtection="1">
      <alignment horizontal="left" indent="1"/>
    </xf>
    <xf numFmtId="0" fontId="1" fillId="4" borderId="12" xfId="0" applyFont="1" applyFill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5" fontId="0" fillId="0" borderId="4" xfId="0" applyNumberFormat="1" applyFont="1" applyFill="1" applyBorder="1" applyAlignment="1" applyProtection="1">
      <alignment horizontal="center"/>
      <protection locked="0"/>
    </xf>
    <xf numFmtId="5" fontId="0" fillId="0" borderId="6" xfId="0" applyNumberFormat="1" applyFont="1" applyFill="1" applyBorder="1" applyAlignment="1" applyProtection="1">
      <alignment horizontal="center"/>
      <protection locked="0"/>
    </xf>
    <xf numFmtId="5" fontId="0" fillId="0" borderId="5" xfId="0" applyNumberFormat="1" applyFont="1" applyFill="1" applyBorder="1" applyAlignment="1" applyProtection="1">
      <alignment horizontal="center"/>
      <protection locked="0"/>
    </xf>
    <xf numFmtId="5" fontId="0" fillId="0" borderId="10" xfId="0" applyNumberFormat="1" applyFont="1" applyFill="1" applyBorder="1" applyAlignment="1" applyProtection="1">
      <alignment horizontal="center"/>
      <protection locked="0"/>
    </xf>
    <xf numFmtId="5" fontId="0" fillId="0" borderId="0" xfId="0" applyNumberFormat="1" applyFont="1" applyFill="1" applyBorder="1" applyAlignment="1" applyProtection="1">
      <alignment horizontal="center"/>
      <protection locked="0"/>
    </xf>
    <xf numFmtId="5" fontId="0" fillId="0" borderId="11" xfId="0" applyNumberFormat="1" applyFont="1" applyFill="1" applyBorder="1" applyAlignment="1" applyProtection="1">
      <alignment horizontal="center"/>
      <protection locked="0"/>
    </xf>
    <xf numFmtId="5" fontId="0" fillId="0" borderId="7" xfId="0" applyNumberFormat="1" applyFont="1" applyFill="1" applyBorder="1" applyAlignment="1" applyProtection="1">
      <alignment horizontal="center"/>
      <protection locked="0"/>
    </xf>
    <xf numFmtId="5" fontId="0" fillId="0" borderId="8" xfId="0" applyNumberFormat="1" applyFont="1" applyFill="1" applyBorder="1" applyAlignment="1" applyProtection="1">
      <alignment horizontal="center"/>
      <protection locked="0"/>
    </xf>
    <xf numFmtId="5" fontId="0" fillId="0" borderId="9" xfId="0" applyNumberFormat="1" applyFont="1" applyFill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</xf>
    <xf numFmtId="44" fontId="0" fillId="0" borderId="2" xfId="1" applyFont="1" applyFill="1" applyBorder="1" applyAlignment="1" applyProtection="1">
      <alignment horizontal="center"/>
    </xf>
    <xf numFmtId="44" fontId="0" fillId="0" borderId="3" xfId="1" applyFont="1" applyFill="1" applyBorder="1" applyAlignment="1" applyProtection="1">
      <alignment horizontal="center"/>
    </xf>
    <xf numFmtId="37" fontId="0" fillId="0" borderId="1" xfId="0" applyNumberFormat="1" applyFill="1" applyBorder="1" applyAlignment="1" applyProtection="1">
      <alignment horizontal="center"/>
    </xf>
    <xf numFmtId="37" fontId="0" fillId="0" borderId="2" xfId="0" applyNumberFormat="1" applyFill="1" applyBorder="1" applyAlignment="1" applyProtection="1">
      <alignment horizontal="center"/>
    </xf>
    <xf numFmtId="37" fontId="0" fillId="0" borderId="3" xfId="0" applyNumberForma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="85" zoomScaleNormal="85" workbookViewId="0">
      <selection activeCell="B32" sqref="B32"/>
    </sheetView>
  </sheetViews>
  <sheetFormatPr defaultColWidth="9.140625" defaultRowHeight="12.75" x14ac:dyDescent="0.2"/>
  <cols>
    <col min="1" max="1" width="41" style="1" customWidth="1"/>
    <col min="2" max="2" width="11.140625" style="1" customWidth="1"/>
    <col min="3" max="3" width="19.85546875" style="1" customWidth="1"/>
    <col min="4" max="4" width="17.140625" style="1" customWidth="1"/>
    <col min="5" max="5" width="11.42578125" style="1" customWidth="1"/>
    <col min="6" max="6" width="13.140625" style="1" customWidth="1"/>
    <col min="7" max="7" width="15.42578125" style="1" customWidth="1"/>
    <col min="8" max="8" width="16" style="1" customWidth="1"/>
    <col min="9" max="9" width="17.42578125" style="1" customWidth="1"/>
    <col min="10" max="10" width="9.140625" style="1"/>
    <col min="11" max="11" width="11.28515625" style="1" customWidth="1"/>
    <col min="12" max="12" width="12.85546875" style="1" customWidth="1"/>
    <col min="13" max="13" width="17.85546875" style="1" customWidth="1"/>
    <col min="14" max="15" width="9.140625" style="1"/>
    <col min="16" max="16384" width="9.140625" style="50"/>
  </cols>
  <sheetData>
    <row r="1" spans="1:15" ht="27.75" customHeight="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x14ac:dyDescent="0.2">
      <c r="A2" s="57" t="s">
        <v>64</v>
      </c>
      <c r="B2" s="57"/>
      <c r="C2" s="58" t="s">
        <v>9</v>
      </c>
      <c r="D2" s="58"/>
      <c r="E2" s="58"/>
      <c r="F2" s="58"/>
      <c r="G2" s="58"/>
      <c r="H2" s="58" t="s">
        <v>10</v>
      </c>
      <c r="I2" s="58"/>
      <c r="J2" s="58"/>
      <c r="K2" s="58"/>
      <c r="L2" s="58"/>
      <c r="M2" s="59"/>
    </row>
    <row r="3" spans="1:15" x14ac:dyDescent="0.2">
      <c r="A3" s="48" t="s">
        <v>12</v>
      </c>
      <c r="B3" s="9" t="s">
        <v>4</v>
      </c>
      <c r="C3" s="26" t="s">
        <v>14</v>
      </c>
      <c r="D3" s="10" t="s">
        <v>7</v>
      </c>
      <c r="E3" s="9" t="s">
        <v>8</v>
      </c>
      <c r="F3" s="9" t="s">
        <v>3</v>
      </c>
      <c r="G3" s="9" t="s">
        <v>1</v>
      </c>
      <c r="H3" s="26" t="s">
        <v>15</v>
      </c>
      <c r="I3" s="10" t="s">
        <v>7</v>
      </c>
      <c r="J3" s="9" t="s">
        <v>8</v>
      </c>
      <c r="K3" s="9" t="s">
        <v>3</v>
      </c>
      <c r="L3" s="9" t="s">
        <v>1</v>
      </c>
      <c r="M3" s="47" t="s">
        <v>34</v>
      </c>
    </row>
    <row r="4" spans="1:15" ht="12.2" customHeight="1" x14ac:dyDescent="0.2">
      <c r="A4" s="20" t="s">
        <v>36</v>
      </c>
      <c r="B4" s="11">
        <f>SUM(C4+H4)</f>
        <v>0</v>
      </c>
      <c r="C4" s="11">
        <f>D4/0.8</f>
        <v>0</v>
      </c>
      <c r="D4" s="11">
        <f>IF(E4+F4+G4&gt;0,(E4+F4+G4)/3,0)</f>
        <v>0</v>
      </c>
      <c r="E4" s="15"/>
      <c r="F4" s="15"/>
      <c r="G4" s="15"/>
      <c r="H4" s="11">
        <f>IF(M4="yes",(I4/0.8),I4)</f>
        <v>0</v>
      </c>
      <c r="I4" s="11">
        <f t="shared" ref="I4:I18" si="0">IF(J4+K4+L4&gt;0,(J4+K4+L4)/3,0)</f>
        <v>0</v>
      </c>
      <c r="J4" s="12"/>
      <c r="K4" s="12"/>
      <c r="L4" s="12"/>
      <c r="M4" s="12" t="s">
        <v>54</v>
      </c>
    </row>
    <row r="5" spans="1:15" ht="28.15" customHeight="1" x14ac:dyDescent="0.2">
      <c r="A5" s="52" t="s">
        <v>68</v>
      </c>
      <c r="B5" s="51">
        <f t="shared" ref="B5:B29" si="1">SUM(C5+H5)</f>
        <v>0</v>
      </c>
      <c r="C5" s="11">
        <f t="shared" ref="C5:C29" si="2">D5/0.8</f>
        <v>0</v>
      </c>
      <c r="D5" s="11">
        <f t="shared" ref="D5:D28" si="3">IF(E5+F5+G5&gt;0,(E5+F5+G5)/3,0)</f>
        <v>0</v>
      </c>
      <c r="E5" s="15"/>
      <c r="F5" s="15"/>
      <c r="G5" s="15"/>
      <c r="H5" s="11">
        <f t="shared" ref="H5:H21" si="4">IF(M5="yes",(I5/0.8),I5)</f>
        <v>0</v>
      </c>
      <c r="I5" s="11">
        <f t="shared" si="0"/>
        <v>0</v>
      </c>
      <c r="J5" s="12"/>
      <c r="K5" s="12"/>
      <c r="L5" s="12"/>
      <c r="M5" s="12"/>
    </row>
    <row r="6" spans="1:15" x14ac:dyDescent="0.2">
      <c r="A6" s="20" t="s">
        <v>37</v>
      </c>
      <c r="B6" s="11">
        <f t="shared" si="1"/>
        <v>0</v>
      </c>
      <c r="C6" s="11">
        <f t="shared" si="2"/>
        <v>0</v>
      </c>
      <c r="D6" s="11">
        <f t="shared" si="3"/>
        <v>0</v>
      </c>
      <c r="E6" s="15"/>
      <c r="F6" s="15"/>
      <c r="G6" s="15"/>
      <c r="H6" s="11">
        <f t="shared" si="4"/>
        <v>0</v>
      </c>
      <c r="I6" s="11">
        <f t="shared" si="0"/>
        <v>0</v>
      </c>
      <c r="J6" s="12"/>
      <c r="K6" s="12"/>
      <c r="L6" s="12"/>
      <c r="M6" s="12"/>
    </row>
    <row r="7" spans="1:15" x14ac:dyDescent="0.2">
      <c r="A7" s="20" t="s">
        <v>38</v>
      </c>
      <c r="B7" s="11">
        <f t="shared" si="1"/>
        <v>0</v>
      </c>
      <c r="C7" s="11">
        <f>D7</f>
        <v>0</v>
      </c>
      <c r="D7" s="11">
        <f t="shared" si="3"/>
        <v>0</v>
      </c>
      <c r="E7" s="15"/>
      <c r="F7" s="15"/>
      <c r="G7" s="15"/>
      <c r="H7" s="11">
        <f t="shared" si="4"/>
        <v>0</v>
      </c>
      <c r="I7" s="11">
        <f t="shared" si="0"/>
        <v>0</v>
      </c>
      <c r="J7" s="12"/>
      <c r="K7" s="12"/>
      <c r="L7" s="12"/>
      <c r="M7" s="12"/>
      <c r="O7" s="49"/>
    </row>
    <row r="8" spans="1:15" x14ac:dyDescent="0.2">
      <c r="A8" s="20" t="s">
        <v>39</v>
      </c>
      <c r="B8" s="11">
        <f t="shared" si="1"/>
        <v>0</v>
      </c>
      <c r="C8" s="11">
        <f t="shared" si="2"/>
        <v>0</v>
      </c>
      <c r="D8" s="11">
        <f t="shared" si="3"/>
        <v>0</v>
      </c>
      <c r="E8" s="15"/>
      <c r="F8" s="15"/>
      <c r="G8" s="15"/>
      <c r="H8" s="11">
        <f t="shared" si="4"/>
        <v>0</v>
      </c>
      <c r="I8" s="11">
        <f t="shared" si="0"/>
        <v>0</v>
      </c>
      <c r="J8" s="12"/>
      <c r="K8" s="12"/>
      <c r="L8" s="12"/>
      <c r="M8" s="12"/>
      <c r="O8" s="49"/>
    </row>
    <row r="9" spans="1:15" x14ac:dyDescent="0.2">
      <c r="A9" s="20" t="s">
        <v>40</v>
      </c>
      <c r="B9" s="11">
        <f t="shared" si="1"/>
        <v>0</v>
      </c>
      <c r="C9" s="11">
        <f t="shared" si="2"/>
        <v>0</v>
      </c>
      <c r="D9" s="11">
        <f t="shared" si="3"/>
        <v>0</v>
      </c>
      <c r="E9" s="15"/>
      <c r="F9" s="15"/>
      <c r="G9" s="15"/>
      <c r="H9" s="11">
        <f t="shared" si="4"/>
        <v>0</v>
      </c>
      <c r="I9" s="11">
        <f t="shared" si="0"/>
        <v>0</v>
      </c>
      <c r="J9" s="12"/>
      <c r="K9" s="12"/>
      <c r="L9" s="12"/>
      <c r="M9" s="12"/>
      <c r="O9" s="49" t="s">
        <v>54</v>
      </c>
    </row>
    <row r="10" spans="1:15" x14ac:dyDescent="0.2">
      <c r="A10" s="20" t="s">
        <v>41</v>
      </c>
      <c r="B10" s="11">
        <f t="shared" si="1"/>
        <v>0</v>
      </c>
      <c r="C10" s="11">
        <f t="shared" si="2"/>
        <v>0</v>
      </c>
      <c r="D10" s="11">
        <f t="shared" si="3"/>
        <v>0</v>
      </c>
      <c r="E10" s="15"/>
      <c r="F10" s="15"/>
      <c r="G10" s="15"/>
      <c r="H10" s="11">
        <f t="shared" si="4"/>
        <v>0</v>
      </c>
      <c r="I10" s="11">
        <f t="shared" si="0"/>
        <v>0</v>
      </c>
      <c r="J10" s="12"/>
      <c r="K10" s="12"/>
      <c r="L10" s="12"/>
      <c r="M10" s="12"/>
      <c r="O10" s="49" t="s">
        <v>55</v>
      </c>
    </row>
    <row r="11" spans="1:15" x14ac:dyDescent="0.2">
      <c r="A11" s="20" t="s">
        <v>42</v>
      </c>
      <c r="B11" s="11">
        <f t="shared" si="1"/>
        <v>0</v>
      </c>
      <c r="C11" s="11">
        <f t="shared" si="2"/>
        <v>0</v>
      </c>
      <c r="D11" s="11">
        <f t="shared" si="3"/>
        <v>0</v>
      </c>
      <c r="E11" s="15"/>
      <c r="F11" s="15"/>
      <c r="G11" s="15"/>
      <c r="H11" s="11">
        <f t="shared" si="4"/>
        <v>0</v>
      </c>
      <c r="I11" s="11">
        <f t="shared" si="0"/>
        <v>0</v>
      </c>
      <c r="J11" s="12"/>
      <c r="K11" s="12"/>
      <c r="L11" s="12"/>
      <c r="M11" s="12"/>
      <c r="O11" s="49"/>
    </row>
    <row r="12" spans="1:15" x14ac:dyDescent="0.2">
      <c r="A12" s="20" t="s">
        <v>57</v>
      </c>
      <c r="B12" s="11">
        <f t="shared" si="1"/>
        <v>0</v>
      </c>
      <c r="C12" s="11">
        <f t="shared" si="2"/>
        <v>0</v>
      </c>
      <c r="D12" s="11">
        <f t="shared" si="3"/>
        <v>0</v>
      </c>
      <c r="E12" s="15"/>
      <c r="F12" s="15"/>
      <c r="G12" s="15"/>
      <c r="H12" s="11">
        <f t="shared" si="4"/>
        <v>0</v>
      </c>
      <c r="I12" s="11">
        <f t="shared" si="0"/>
        <v>0</v>
      </c>
      <c r="J12" s="12"/>
      <c r="K12" s="12"/>
      <c r="L12" s="12"/>
      <c r="M12" s="12"/>
      <c r="O12" s="49"/>
    </row>
    <row r="13" spans="1:15" x14ac:dyDescent="0.2">
      <c r="A13" s="20" t="s">
        <v>58</v>
      </c>
      <c r="B13" s="11">
        <f t="shared" si="1"/>
        <v>0</v>
      </c>
      <c r="C13" s="11">
        <f t="shared" si="2"/>
        <v>0</v>
      </c>
      <c r="D13" s="11">
        <f t="shared" si="3"/>
        <v>0</v>
      </c>
      <c r="E13" s="15"/>
      <c r="F13" s="15"/>
      <c r="G13" s="15"/>
      <c r="H13" s="11">
        <f t="shared" si="4"/>
        <v>0</v>
      </c>
      <c r="I13" s="11">
        <f t="shared" si="0"/>
        <v>0</v>
      </c>
      <c r="J13" s="12"/>
      <c r="K13" s="12"/>
      <c r="L13" s="12"/>
      <c r="M13" s="12"/>
    </row>
    <row r="14" spans="1:15" x14ac:dyDescent="0.2">
      <c r="A14" s="20" t="s">
        <v>59</v>
      </c>
      <c r="B14" s="11">
        <f t="shared" si="1"/>
        <v>0</v>
      </c>
      <c r="C14" s="11">
        <f t="shared" si="2"/>
        <v>0</v>
      </c>
      <c r="D14" s="11">
        <f t="shared" si="3"/>
        <v>0</v>
      </c>
      <c r="E14" s="15"/>
      <c r="F14" s="15"/>
      <c r="G14" s="15"/>
      <c r="H14" s="11">
        <f t="shared" si="4"/>
        <v>0</v>
      </c>
      <c r="I14" s="11">
        <f t="shared" si="0"/>
        <v>0</v>
      </c>
      <c r="J14" s="12"/>
      <c r="K14" s="12"/>
      <c r="L14" s="12"/>
      <c r="M14" s="12"/>
    </row>
    <row r="15" spans="1:15" x14ac:dyDescent="0.2">
      <c r="A15" s="53" t="s">
        <v>67</v>
      </c>
      <c r="B15" s="51">
        <f t="shared" si="1"/>
        <v>0</v>
      </c>
      <c r="C15" s="11">
        <f t="shared" si="2"/>
        <v>0</v>
      </c>
      <c r="D15" s="11">
        <f t="shared" si="3"/>
        <v>0</v>
      </c>
      <c r="E15" s="15"/>
      <c r="F15" s="15"/>
      <c r="G15" s="15"/>
      <c r="H15" s="11">
        <f t="shared" si="4"/>
        <v>0</v>
      </c>
      <c r="I15" s="11">
        <f t="shared" si="0"/>
        <v>0</v>
      </c>
      <c r="J15" s="12"/>
      <c r="K15" s="12"/>
      <c r="L15" s="12"/>
      <c r="M15" s="12"/>
    </row>
    <row r="16" spans="1:15" x14ac:dyDescent="0.2">
      <c r="A16" s="20" t="s">
        <v>60</v>
      </c>
      <c r="B16" s="11">
        <f t="shared" si="1"/>
        <v>0</v>
      </c>
      <c r="C16" s="11">
        <f t="shared" si="2"/>
        <v>0</v>
      </c>
      <c r="D16" s="11">
        <f t="shared" si="3"/>
        <v>0</v>
      </c>
      <c r="E16" s="15"/>
      <c r="F16" s="15"/>
      <c r="G16" s="15"/>
      <c r="H16" s="11">
        <f t="shared" si="4"/>
        <v>0</v>
      </c>
      <c r="I16" s="11">
        <f t="shared" si="0"/>
        <v>0</v>
      </c>
      <c r="J16" s="12"/>
      <c r="K16" s="12"/>
      <c r="L16" s="12"/>
      <c r="M16" s="12"/>
    </row>
    <row r="17" spans="1:13" x14ac:dyDescent="0.2">
      <c r="A17" s="20" t="s">
        <v>66</v>
      </c>
      <c r="B17" s="11">
        <f t="shared" si="1"/>
        <v>0</v>
      </c>
      <c r="C17" s="11">
        <f t="shared" si="2"/>
        <v>0</v>
      </c>
      <c r="D17" s="11">
        <f t="shared" si="3"/>
        <v>0</v>
      </c>
      <c r="E17" s="15"/>
      <c r="F17" s="15"/>
      <c r="G17" s="15"/>
      <c r="H17" s="11">
        <f t="shared" si="4"/>
        <v>0</v>
      </c>
      <c r="I17" s="11">
        <f t="shared" si="0"/>
        <v>0</v>
      </c>
      <c r="J17" s="12"/>
      <c r="K17" s="12"/>
      <c r="L17" s="12"/>
      <c r="M17" s="12"/>
    </row>
    <row r="18" spans="1:13" x14ac:dyDescent="0.2">
      <c r="A18" s="20" t="s">
        <v>61</v>
      </c>
      <c r="B18" s="11">
        <f t="shared" si="1"/>
        <v>0</v>
      </c>
      <c r="C18" s="11">
        <f t="shared" si="2"/>
        <v>0</v>
      </c>
      <c r="D18" s="11">
        <f t="shared" si="3"/>
        <v>0</v>
      </c>
      <c r="E18" s="15"/>
      <c r="F18" s="15"/>
      <c r="G18" s="15"/>
      <c r="H18" s="11">
        <f t="shared" si="4"/>
        <v>0</v>
      </c>
      <c r="I18" s="11">
        <f t="shared" si="0"/>
        <v>0</v>
      </c>
      <c r="J18" s="12"/>
      <c r="K18" s="12"/>
      <c r="L18" s="12"/>
      <c r="M18" s="12"/>
    </row>
    <row r="19" spans="1:13" x14ac:dyDescent="0.2">
      <c r="A19" s="20" t="s">
        <v>49</v>
      </c>
      <c r="B19" s="11">
        <f t="shared" si="1"/>
        <v>0</v>
      </c>
      <c r="C19" s="11">
        <f t="shared" si="2"/>
        <v>0</v>
      </c>
      <c r="D19" s="11">
        <f t="shared" si="3"/>
        <v>0</v>
      </c>
      <c r="E19" s="15"/>
      <c r="F19" s="15"/>
      <c r="G19" s="15"/>
      <c r="H19" s="11">
        <f t="shared" si="4"/>
        <v>0</v>
      </c>
      <c r="I19" s="11">
        <f t="shared" ref="I19:I23" si="5">IF(J19+K19+L19&gt;0,(J19+K19+L19)/3,0)</f>
        <v>0</v>
      </c>
      <c r="J19" s="12"/>
      <c r="K19" s="12"/>
      <c r="L19" s="12"/>
      <c r="M19" s="12"/>
    </row>
    <row r="20" spans="1:13" x14ac:dyDescent="0.2">
      <c r="A20" s="20" t="s">
        <v>50</v>
      </c>
      <c r="B20" s="11">
        <f t="shared" si="1"/>
        <v>0</v>
      </c>
      <c r="C20" s="11">
        <f t="shared" si="2"/>
        <v>0</v>
      </c>
      <c r="D20" s="11">
        <f t="shared" si="3"/>
        <v>0</v>
      </c>
      <c r="E20" s="15"/>
      <c r="F20" s="15"/>
      <c r="G20" s="15"/>
      <c r="H20" s="11">
        <f t="shared" si="4"/>
        <v>0</v>
      </c>
      <c r="I20" s="11">
        <f t="shared" si="5"/>
        <v>0</v>
      </c>
      <c r="J20" s="12"/>
      <c r="K20" s="12"/>
      <c r="L20" s="12"/>
      <c r="M20" s="12"/>
    </row>
    <row r="21" spans="1:13" x14ac:dyDescent="0.2">
      <c r="A21" s="20" t="s">
        <v>43</v>
      </c>
      <c r="B21" s="11">
        <f t="shared" si="1"/>
        <v>0</v>
      </c>
      <c r="C21" s="11">
        <f t="shared" si="2"/>
        <v>0</v>
      </c>
      <c r="D21" s="11">
        <f t="shared" si="3"/>
        <v>0</v>
      </c>
      <c r="E21" s="16"/>
      <c r="F21" s="16"/>
      <c r="G21" s="16"/>
      <c r="H21" s="11">
        <f t="shared" si="4"/>
        <v>0</v>
      </c>
      <c r="I21" s="11">
        <f t="shared" si="5"/>
        <v>0</v>
      </c>
      <c r="J21" s="13"/>
      <c r="K21" s="13"/>
      <c r="L21" s="13"/>
      <c r="M21" s="13"/>
    </row>
    <row r="22" spans="1:13" x14ac:dyDescent="0.2">
      <c r="A22" s="20" t="s">
        <v>44</v>
      </c>
      <c r="B22" s="11">
        <f t="shared" si="1"/>
        <v>0</v>
      </c>
      <c r="C22" s="11">
        <f t="shared" si="2"/>
        <v>0</v>
      </c>
      <c r="D22" s="11">
        <f t="shared" si="3"/>
        <v>0</v>
      </c>
      <c r="E22" s="16"/>
      <c r="F22" s="16"/>
      <c r="G22" s="16"/>
      <c r="H22" s="11">
        <f t="shared" ref="H22:H23" si="6">IF(M22="yes",(I22/0.8),I22)</f>
        <v>0</v>
      </c>
      <c r="I22" s="11">
        <f t="shared" si="5"/>
        <v>0</v>
      </c>
      <c r="J22" s="13"/>
      <c r="K22" s="13"/>
      <c r="L22" s="13"/>
      <c r="M22" s="13"/>
    </row>
    <row r="23" spans="1:13" x14ac:dyDescent="0.2">
      <c r="A23" s="20" t="s">
        <v>45</v>
      </c>
      <c r="B23" s="11">
        <f t="shared" si="1"/>
        <v>0</v>
      </c>
      <c r="C23" s="11">
        <f t="shared" si="2"/>
        <v>0</v>
      </c>
      <c r="D23" s="11">
        <f t="shared" si="3"/>
        <v>0</v>
      </c>
      <c r="E23" s="16"/>
      <c r="F23" s="16"/>
      <c r="G23" s="16"/>
      <c r="H23" s="11">
        <f t="shared" si="6"/>
        <v>0</v>
      </c>
      <c r="I23" s="11">
        <f t="shared" si="5"/>
        <v>0</v>
      </c>
      <c r="J23" s="13"/>
      <c r="K23" s="13"/>
      <c r="L23" s="13"/>
      <c r="M23" s="13"/>
    </row>
    <row r="24" spans="1:13" x14ac:dyDescent="0.2">
      <c r="A24" s="20" t="s">
        <v>46</v>
      </c>
      <c r="B24" s="11">
        <f t="shared" si="1"/>
        <v>0</v>
      </c>
      <c r="C24" s="11">
        <f t="shared" si="2"/>
        <v>0</v>
      </c>
      <c r="D24" s="11">
        <f t="shared" si="3"/>
        <v>0</v>
      </c>
      <c r="E24" s="16"/>
      <c r="F24" s="16"/>
      <c r="G24" s="16"/>
      <c r="H24" s="63"/>
      <c r="I24" s="64"/>
      <c r="J24" s="64"/>
      <c r="K24" s="64"/>
      <c r="L24" s="64"/>
      <c r="M24" s="65"/>
    </row>
    <row r="25" spans="1:13" x14ac:dyDescent="0.2">
      <c r="A25" s="20" t="s">
        <v>52</v>
      </c>
      <c r="B25" s="11">
        <f t="shared" si="1"/>
        <v>0</v>
      </c>
      <c r="C25" s="11">
        <f>D25</f>
        <v>0</v>
      </c>
      <c r="D25" s="11">
        <f t="shared" si="3"/>
        <v>0</v>
      </c>
      <c r="E25" s="16"/>
      <c r="F25" s="16"/>
      <c r="G25" s="16"/>
      <c r="H25" s="66"/>
      <c r="I25" s="67"/>
      <c r="J25" s="67"/>
      <c r="K25" s="67"/>
      <c r="L25" s="67"/>
      <c r="M25" s="68"/>
    </row>
    <row r="26" spans="1:13" x14ac:dyDescent="0.2">
      <c r="A26" s="20" t="s">
        <v>47</v>
      </c>
      <c r="B26" s="11">
        <f t="shared" si="1"/>
        <v>0</v>
      </c>
      <c r="C26" s="11">
        <f t="shared" si="2"/>
        <v>0</v>
      </c>
      <c r="D26" s="11">
        <f t="shared" si="3"/>
        <v>0</v>
      </c>
      <c r="E26" s="16"/>
      <c r="F26" s="16"/>
      <c r="G26" s="16"/>
      <c r="H26" s="66"/>
      <c r="I26" s="67"/>
      <c r="J26" s="67"/>
      <c r="K26" s="67"/>
      <c r="L26" s="67"/>
      <c r="M26" s="68"/>
    </row>
    <row r="27" spans="1:13" x14ac:dyDescent="0.2">
      <c r="A27" s="20" t="s">
        <v>48</v>
      </c>
      <c r="B27" s="11">
        <f t="shared" si="1"/>
        <v>0</v>
      </c>
      <c r="C27" s="11">
        <f t="shared" si="2"/>
        <v>0</v>
      </c>
      <c r="D27" s="11">
        <f t="shared" si="3"/>
        <v>0</v>
      </c>
      <c r="E27" s="16"/>
      <c r="F27" s="16"/>
      <c r="G27" s="16"/>
      <c r="H27" s="66"/>
      <c r="I27" s="67"/>
      <c r="J27" s="67"/>
      <c r="K27" s="67"/>
      <c r="L27" s="67"/>
      <c r="M27" s="68"/>
    </row>
    <row r="28" spans="1:13" x14ac:dyDescent="0.2">
      <c r="A28" s="20" t="s">
        <v>65</v>
      </c>
      <c r="B28" s="11">
        <f t="shared" si="1"/>
        <v>0</v>
      </c>
      <c r="C28" s="11">
        <f t="shared" si="2"/>
        <v>0</v>
      </c>
      <c r="D28" s="11">
        <f t="shared" si="3"/>
        <v>0</v>
      </c>
      <c r="E28" s="16"/>
      <c r="F28" s="16"/>
      <c r="G28" s="16"/>
      <c r="H28" s="66"/>
      <c r="I28" s="67"/>
      <c r="J28" s="67"/>
      <c r="K28" s="67"/>
      <c r="L28" s="67"/>
      <c r="M28" s="68"/>
    </row>
    <row r="29" spans="1:13" x14ac:dyDescent="0.2">
      <c r="A29" s="20" t="s">
        <v>51</v>
      </c>
      <c r="B29" s="11">
        <f t="shared" si="1"/>
        <v>0</v>
      </c>
      <c r="C29" s="11">
        <f t="shared" si="2"/>
        <v>0</v>
      </c>
      <c r="D29" s="25">
        <f t="shared" ref="D29:D30" si="7">IF(E29+F29+G29&gt;0,(E29+F29+G29)/3,0)</f>
        <v>0</v>
      </c>
      <c r="E29" s="16"/>
      <c r="F29" s="16"/>
      <c r="G29" s="16"/>
      <c r="H29" s="66"/>
      <c r="I29" s="67"/>
      <c r="J29" s="67"/>
      <c r="K29" s="67"/>
      <c r="L29" s="67"/>
      <c r="M29" s="68"/>
    </row>
    <row r="30" spans="1:13" ht="13.5" thickBot="1" x14ac:dyDescent="0.25">
      <c r="A30" s="21" t="s">
        <v>56</v>
      </c>
      <c r="B30" s="14">
        <f t="shared" ref="B30" si="8">SUM(C30+H30)</f>
        <v>0</v>
      </c>
      <c r="C30" s="11">
        <f t="shared" ref="C30" si="9">D30/0.8</f>
        <v>0</v>
      </c>
      <c r="D30" s="25">
        <f t="shared" si="7"/>
        <v>0</v>
      </c>
      <c r="E30" s="16"/>
      <c r="F30" s="16"/>
      <c r="G30" s="16"/>
      <c r="H30" s="69"/>
      <c r="I30" s="70"/>
      <c r="J30" s="70"/>
      <c r="K30" s="70"/>
      <c r="L30" s="70"/>
      <c r="M30" s="71"/>
    </row>
    <row r="31" spans="1:13" x14ac:dyDescent="0.2">
      <c r="A31" s="46" t="s">
        <v>35</v>
      </c>
      <c r="B31" s="22">
        <f>SUM(B4:B30)</f>
        <v>0</v>
      </c>
      <c r="C31" s="22">
        <f t="shared" ref="B31:M31" si="10">SUM(C4:C30)</f>
        <v>0</v>
      </c>
      <c r="D31" s="22">
        <f t="shared" si="10"/>
        <v>0</v>
      </c>
      <c r="E31" s="22">
        <f t="shared" si="10"/>
        <v>0</v>
      </c>
      <c r="F31" s="22">
        <f t="shared" si="10"/>
        <v>0</v>
      </c>
      <c r="G31" s="22">
        <f t="shared" si="10"/>
        <v>0</v>
      </c>
      <c r="H31" s="22">
        <f t="shared" si="10"/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45">
        <f t="shared" si="10"/>
        <v>0</v>
      </c>
    </row>
    <row r="32" spans="1:13" x14ac:dyDescent="0.2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8"/>
    </row>
    <row r="33" spans="1:13" x14ac:dyDescent="0.2">
      <c r="A33" s="4" t="s">
        <v>16</v>
      </c>
      <c r="B33" s="2" t="s">
        <v>0</v>
      </c>
      <c r="C33" s="2" t="s">
        <v>2</v>
      </c>
      <c r="D33" s="2" t="s">
        <v>5</v>
      </c>
      <c r="E33" s="2" t="s">
        <v>6</v>
      </c>
      <c r="F33" s="8"/>
      <c r="G33" s="60" t="s">
        <v>13</v>
      </c>
      <c r="H33" s="62"/>
      <c r="I33" s="2" t="s">
        <v>0</v>
      </c>
      <c r="J33" s="2" t="s">
        <v>2</v>
      </c>
      <c r="K33" s="2" t="s">
        <v>5</v>
      </c>
      <c r="L33" s="2" t="s">
        <v>6</v>
      </c>
      <c r="M33" s="28"/>
    </row>
    <row r="34" spans="1:13" x14ac:dyDescent="0.2">
      <c r="A34" s="29" t="s">
        <v>17</v>
      </c>
      <c r="B34" s="75"/>
      <c r="C34" s="76"/>
      <c r="D34" s="76"/>
      <c r="E34" s="77"/>
      <c r="F34" s="8"/>
      <c r="G34" s="34" t="s">
        <v>29</v>
      </c>
      <c r="H34" s="35"/>
      <c r="I34" s="6">
        <f>(J34+K34+L34)/3</f>
        <v>0</v>
      </c>
      <c r="J34" s="5"/>
      <c r="K34" s="5"/>
      <c r="L34" s="5"/>
      <c r="M34" s="28"/>
    </row>
    <row r="35" spans="1:13" x14ac:dyDescent="0.2">
      <c r="A35" s="17" t="s">
        <v>18</v>
      </c>
      <c r="B35" s="30">
        <f t="shared" ref="B35:B46" si="11">(C35+D35+E35)/3</f>
        <v>0</v>
      </c>
      <c r="C35" s="31"/>
      <c r="D35" s="31"/>
      <c r="E35" s="31"/>
      <c r="F35" s="8"/>
      <c r="G35" s="36" t="s">
        <v>30</v>
      </c>
      <c r="H35" s="37"/>
      <c r="I35" s="6">
        <f>(J35+K35+L35)/3</f>
        <v>0</v>
      </c>
      <c r="J35" s="7"/>
      <c r="K35" s="7"/>
      <c r="L35" s="7"/>
      <c r="M35" s="28"/>
    </row>
    <row r="36" spans="1:13" x14ac:dyDescent="0.2">
      <c r="A36" s="17" t="s">
        <v>19</v>
      </c>
      <c r="B36" s="30">
        <f t="shared" si="11"/>
        <v>0</v>
      </c>
      <c r="C36" s="31"/>
      <c r="D36" s="31"/>
      <c r="E36" s="31"/>
      <c r="F36" s="8"/>
      <c r="G36" s="38" t="s">
        <v>31</v>
      </c>
      <c r="H36" s="39"/>
      <c r="I36" s="6">
        <f>(J36+K36+L36)/3</f>
        <v>0</v>
      </c>
      <c r="J36" s="7"/>
      <c r="K36" s="7"/>
      <c r="L36" s="7"/>
      <c r="M36" s="28"/>
    </row>
    <row r="37" spans="1:13" x14ac:dyDescent="0.2">
      <c r="A37" s="17" t="s">
        <v>20</v>
      </c>
      <c r="B37" s="30">
        <f t="shared" si="11"/>
        <v>0</v>
      </c>
      <c r="C37" s="31"/>
      <c r="D37" s="31"/>
      <c r="E37" s="31"/>
      <c r="F37" s="8"/>
      <c r="G37" s="42" t="s">
        <v>53</v>
      </c>
      <c r="H37" s="43"/>
      <c r="I37" s="6">
        <f>I35-I36</f>
        <v>0</v>
      </c>
      <c r="J37" s="6">
        <f>+J35-J36</f>
        <v>0</v>
      </c>
      <c r="K37" s="6">
        <f>+K35-K36</f>
        <v>0</v>
      </c>
      <c r="L37" s="6">
        <f>+L35-L36</f>
        <v>0</v>
      </c>
      <c r="M37" s="28"/>
    </row>
    <row r="38" spans="1:13" x14ac:dyDescent="0.2">
      <c r="A38" s="17" t="s">
        <v>21</v>
      </c>
      <c r="B38" s="30">
        <f t="shared" si="11"/>
        <v>0</v>
      </c>
      <c r="C38" s="31"/>
      <c r="D38" s="31"/>
      <c r="E38" s="31"/>
      <c r="F38" s="27"/>
      <c r="G38" s="8"/>
      <c r="H38" s="8"/>
      <c r="I38" s="8"/>
      <c r="J38" s="8"/>
      <c r="K38" s="8"/>
      <c r="L38" s="27"/>
      <c r="M38" s="28"/>
    </row>
    <row r="39" spans="1:13" x14ac:dyDescent="0.2">
      <c r="A39" s="29" t="s">
        <v>22</v>
      </c>
      <c r="B39" s="72"/>
      <c r="C39" s="73"/>
      <c r="D39" s="73"/>
      <c r="E39" s="74"/>
      <c r="F39" s="27"/>
      <c r="G39" s="8"/>
      <c r="H39" s="8"/>
      <c r="I39" s="8"/>
      <c r="J39" s="27"/>
      <c r="K39" s="27"/>
      <c r="L39" s="27"/>
      <c r="M39" s="28"/>
    </row>
    <row r="40" spans="1:13" x14ac:dyDescent="0.2">
      <c r="A40" s="17" t="s">
        <v>18</v>
      </c>
      <c r="B40" s="30">
        <f t="shared" si="11"/>
        <v>0</v>
      </c>
      <c r="C40" s="31"/>
      <c r="D40" s="31"/>
      <c r="E40" s="31"/>
      <c r="F40" s="27"/>
      <c r="G40" s="8"/>
      <c r="H40" s="8"/>
      <c r="I40" s="8"/>
      <c r="J40" s="27"/>
      <c r="K40" s="27"/>
      <c r="L40" s="27"/>
      <c r="M40" s="28"/>
    </row>
    <row r="41" spans="1:13" x14ac:dyDescent="0.2">
      <c r="A41" s="17" t="s">
        <v>23</v>
      </c>
      <c r="B41" s="30">
        <f t="shared" si="11"/>
        <v>0</v>
      </c>
      <c r="C41" s="31"/>
      <c r="D41" s="31"/>
      <c r="E41" s="31"/>
      <c r="F41" s="27"/>
      <c r="G41" s="60" t="s">
        <v>32</v>
      </c>
      <c r="H41" s="61"/>
      <c r="I41" s="62"/>
      <c r="J41" s="27"/>
      <c r="K41" s="27"/>
      <c r="L41" s="27"/>
      <c r="M41" s="28"/>
    </row>
    <row r="42" spans="1:13" x14ac:dyDescent="0.2">
      <c r="A42" s="17" t="s">
        <v>20</v>
      </c>
      <c r="B42" s="30">
        <f t="shared" si="11"/>
        <v>0</v>
      </c>
      <c r="C42" s="31"/>
      <c r="D42" s="31"/>
      <c r="E42" s="31"/>
      <c r="F42" s="27"/>
      <c r="G42" s="40" t="s">
        <v>62</v>
      </c>
      <c r="H42" s="35"/>
      <c r="I42" s="30">
        <f>B31</f>
        <v>0</v>
      </c>
      <c r="J42" s="27"/>
      <c r="K42" s="27"/>
      <c r="L42" s="27"/>
      <c r="M42" s="28"/>
    </row>
    <row r="43" spans="1:13" x14ac:dyDescent="0.2">
      <c r="A43" s="17" t="s">
        <v>24</v>
      </c>
      <c r="B43" s="30">
        <f t="shared" si="11"/>
        <v>0</v>
      </c>
      <c r="C43" s="31"/>
      <c r="D43" s="31"/>
      <c r="E43" s="31"/>
      <c r="F43" s="27"/>
      <c r="G43" s="41" t="s">
        <v>63</v>
      </c>
      <c r="H43" s="37"/>
      <c r="I43" s="30">
        <f>B47</f>
        <v>0</v>
      </c>
      <c r="K43" s="27"/>
      <c r="L43" s="27"/>
      <c r="M43" s="28"/>
    </row>
    <row r="44" spans="1:13" x14ac:dyDescent="0.2">
      <c r="A44" s="17" t="s">
        <v>25</v>
      </c>
      <c r="B44" s="30">
        <f t="shared" si="11"/>
        <v>0</v>
      </c>
      <c r="C44" s="31"/>
      <c r="D44" s="31"/>
      <c r="E44" s="31"/>
      <c r="F44" s="27"/>
      <c r="G44" s="41" t="s">
        <v>28</v>
      </c>
      <c r="H44" s="37"/>
      <c r="I44" s="30">
        <f>I37*0.95</f>
        <v>0</v>
      </c>
      <c r="J44" s="27"/>
      <c r="K44" s="27"/>
      <c r="L44" s="27"/>
      <c r="M44" s="28"/>
    </row>
    <row r="45" spans="1:13" x14ac:dyDescent="0.2">
      <c r="A45" s="17" t="s">
        <v>26</v>
      </c>
      <c r="B45" s="30">
        <f t="shared" si="11"/>
        <v>0</v>
      </c>
      <c r="C45" s="32"/>
      <c r="D45" s="32"/>
      <c r="E45" s="32"/>
      <c r="F45" s="27"/>
      <c r="G45" s="54" t="s">
        <v>33</v>
      </c>
      <c r="H45" s="54"/>
      <c r="I45" s="30">
        <f>I42-I43-I44</f>
        <v>0</v>
      </c>
      <c r="J45" s="27"/>
      <c r="K45" s="27"/>
      <c r="L45" s="27"/>
      <c r="M45" s="28"/>
    </row>
    <row r="46" spans="1:13" x14ac:dyDescent="0.2">
      <c r="A46" s="17" t="s">
        <v>21</v>
      </c>
      <c r="B46" s="30">
        <f t="shared" si="11"/>
        <v>0</v>
      </c>
      <c r="C46" s="32"/>
      <c r="D46" s="32"/>
      <c r="E46" s="32"/>
      <c r="F46" s="27"/>
      <c r="G46" s="44"/>
      <c r="H46" s="44"/>
      <c r="I46" s="44"/>
      <c r="J46" s="27"/>
      <c r="K46" s="27"/>
      <c r="L46" s="27"/>
      <c r="M46" s="28"/>
    </row>
    <row r="47" spans="1:13" x14ac:dyDescent="0.2">
      <c r="A47" s="4" t="s">
        <v>27</v>
      </c>
      <c r="B47" s="30">
        <f>SUM(B34:B46)</f>
        <v>0</v>
      </c>
      <c r="C47" s="30">
        <f>+C45-C46</f>
        <v>0</v>
      </c>
      <c r="D47" s="30">
        <f>+D45-D46</f>
        <v>0</v>
      </c>
      <c r="E47" s="30">
        <f>+E45-E46</f>
        <v>0</v>
      </c>
      <c r="F47" s="27"/>
      <c r="G47" s="27"/>
      <c r="H47" s="33"/>
      <c r="I47" s="27"/>
      <c r="J47" s="27"/>
      <c r="K47" s="27"/>
      <c r="L47" s="27"/>
      <c r="M47" s="28"/>
    </row>
    <row r="48" spans="1:13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9"/>
    </row>
    <row r="49" spans="1:1" x14ac:dyDescent="0.2">
      <c r="A49" s="3"/>
    </row>
  </sheetData>
  <sheetProtection selectLockedCells="1"/>
  <mergeCells count="10">
    <mergeCell ref="G45:H45"/>
    <mergeCell ref="A1:M1"/>
    <mergeCell ref="A2:B2"/>
    <mergeCell ref="C2:G2"/>
    <mergeCell ref="H2:M2"/>
    <mergeCell ref="G41:I41"/>
    <mergeCell ref="G33:H33"/>
    <mergeCell ref="H24:M30"/>
    <mergeCell ref="B39:E39"/>
    <mergeCell ref="B34:E34"/>
  </mergeCells>
  <conditionalFormatting sqref="I45">
    <cfRule type="cellIs" dxfId="1" priority="1" operator="greaterThan">
      <formula>0</formula>
    </cfRule>
    <cfRule type="cellIs" dxfId="0" priority="2" operator="lessThan">
      <formula>0</formula>
    </cfRule>
  </conditionalFormatting>
  <dataValidations disablePrompts="1" count="1">
    <dataValidation type="list" allowBlank="1" showInputMessage="1" showErrorMessage="1" sqref="O11 M4:M23" xr:uid="{00000000-0002-0000-0000-000000000000}">
      <formula1>$O$9:$O$10</formula1>
    </dataValidation>
  </dataValidation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CW7178</dc:creator>
  <cp:lastModifiedBy>Fink, Grant</cp:lastModifiedBy>
  <cp:lastPrinted>2018-09-11T19:20:49Z</cp:lastPrinted>
  <dcterms:created xsi:type="dcterms:W3CDTF">2013-03-13T16:02:56Z</dcterms:created>
  <dcterms:modified xsi:type="dcterms:W3CDTF">2022-08-09T21:51:53Z</dcterms:modified>
</cp:coreProperties>
</file>